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50" windowHeight="10200"/>
  </bookViews>
  <sheets>
    <sheet name="标价工程量清单" sheetId="3" r:id="rId1"/>
  </sheets>
  <definedNames>
    <definedName name="_xlnm.Print_Area" localSheetId="0">标价工程量清单!$A$1:$I$35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<sst xmlns="http://schemas.openxmlformats.org/spreadsheetml/2006/main" count="165" uniqueCount="136">
  <si>
    <t>工程量清单</t>
  </si>
  <si>
    <t>项目名称：2025年福州机场一期高速公路中分带护栏提升改造工程劳务协作队伍选择</t>
  </si>
  <si>
    <t>序号</t>
  </si>
  <si>
    <t>分项编号</t>
  </si>
  <si>
    <t>细目名称</t>
  </si>
  <si>
    <t>单位</t>
  </si>
  <si>
    <t>工程量</t>
  </si>
  <si>
    <t>最高单价
（不含税）</t>
  </si>
  <si>
    <t>报价单价
（不含税）</t>
  </si>
  <si>
    <t>小计
（不含税）
（元）</t>
  </si>
  <si>
    <t>备注</t>
  </si>
  <si>
    <t>1</t>
  </si>
  <si>
    <t>101</t>
  </si>
  <si>
    <t>临时工程</t>
  </si>
  <si>
    <t>2</t>
  </si>
  <si>
    <t>10101</t>
  </si>
  <si>
    <t>高速临时布控费</t>
  </si>
  <si>
    <t>台班</t>
  </si>
  <si>
    <t>52</t>
  </si>
  <si>
    <t>914.13</t>
  </si>
  <si>
    <t>3</t>
  </si>
  <si>
    <t>10102</t>
  </si>
  <si>
    <t>25t汽车吊</t>
  </si>
  <si>
    <t>5</t>
  </si>
  <si>
    <t>1420.71</t>
  </si>
  <si>
    <t>4</t>
  </si>
  <si>
    <t>10103</t>
  </si>
  <si>
    <t>专职安全员</t>
  </si>
  <si>
    <t>月</t>
  </si>
  <si>
    <t>7500</t>
  </si>
  <si>
    <t>固定项</t>
  </si>
  <si>
    <t>10104</t>
  </si>
  <si>
    <t>安全巡查车</t>
  </si>
  <si>
    <t>9000</t>
  </si>
  <si>
    <t>6</t>
  </si>
  <si>
    <t>103</t>
  </si>
  <si>
    <t>路面工程</t>
  </si>
  <si>
    <t>7</t>
  </si>
  <si>
    <t>103030901</t>
  </si>
  <si>
    <t>路肩加固（C20素混凝土）</t>
  </si>
  <si>
    <t>m3</t>
  </si>
  <si>
    <t>19</t>
  </si>
  <si>
    <t>603.64</t>
  </si>
  <si>
    <t>8</t>
  </si>
  <si>
    <t>107</t>
  </si>
  <si>
    <t>交通工程及沿线设施</t>
  </si>
  <si>
    <t>9</t>
  </si>
  <si>
    <t>10701</t>
  </si>
  <si>
    <t>拆除项</t>
  </si>
  <si>
    <t>10</t>
  </si>
  <si>
    <t>1070101</t>
  </si>
  <si>
    <t>仅拆除二波板钢护栏</t>
  </si>
  <si>
    <t>m</t>
  </si>
  <si>
    <t>346</t>
  </si>
  <si>
    <t>6.7</t>
  </si>
  <si>
    <t>11</t>
  </si>
  <si>
    <t>1070102</t>
  </si>
  <si>
    <t>圆端头</t>
  </si>
  <si>
    <t>个</t>
  </si>
  <si>
    <t>7.25</t>
  </si>
  <si>
    <t>12</t>
  </si>
  <si>
    <t>1070103</t>
  </si>
  <si>
    <t>拆除TS级防撞端头</t>
  </si>
  <si>
    <t>452.57</t>
  </si>
  <si>
    <t>13</t>
  </si>
  <si>
    <t>10702</t>
  </si>
  <si>
    <t>交通安全设施</t>
  </si>
  <si>
    <t>14</t>
  </si>
  <si>
    <t>107020201</t>
  </si>
  <si>
    <t>护栏</t>
  </si>
  <si>
    <t>15</t>
  </si>
  <si>
    <t>10702020101</t>
  </si>
  <si>
    <t>Gr-A-IV（利用现有立柱）</t>
  </si>
  <si>
    <t>162</t>
  </si>
  <si>
    <t>158.54</t>
  </si>
  <si>
    <t>16</t>
  </si>
  <si>
    <t>10702020102</t>
  </si>
  <si>
    <t>Gr-SB-2E</t>
  </si>
  <si>
    <t>388</t>
  </si>
  <si>
    <t>460.41</t>
  </si>
  <si>
    <t>17</t>
  </si>
  <si>
    <t>10702020103</t>
  </si>
  <si>
    <t>Gr-SB-FT2</t>
  </si>
  <si>
    <t>491.42</t>
  </si>
  <si>
    <t>18</t>
  </si>
  <si>
    <t>10702020104</t>
  </si>
  <si>
    <t>SB级缆索护栏（主材甲供）</t>
  </si>
  <si>
    <t>4779</t>
  </si>
  <si>
    <t>45.18</t>
  </si>
  <si>
    <t>（主材甲供）</t>
  </si>
  <si>
    <t>10702020105</t>
  </si>
  <si>
    <t>SB级免翼墙过渡段（主材甲供）</t>
  </si>
  <si>
    <t>处</t>
  </si>
  <si>
    <t>1020.48</t>
  </si>
  <si>
    <t>20</t>
  </si>
  <si>
    <t>10702020106</t>
  </si>
  <si>
    <t>SB级波形梁护栏过渡段</t>
  </si>
  <si>
    <t>112</t>
  </si>
  <si>
    <t>692</t>
  </si>
  <si>
    <t>21</t>
  </si>
  <si>
    <t>10702020107</t>
  </si>
  <si>
    <t>二转三过渡板</t>
  </si>
  <si>
    <t>306.43</t>
  </si>
  <si>
    <t>22</t>
  </si>
  <si>
    <t>10702020108</t>
  </si>
  <si>
    <t>开口护栏渐变过渡段</t>
  </si>
  <si>
    <t>271.16</t>
  </si>
  <si>
    <t>23</t>
  </si>
  <si>
    <t>10702020109</t>
  </si>
  <si>
    <t>缆索护栏端头基础</t>
  </si>
  <si>
    <t>26</t>
  </si>
  <si>
    <t>1104.62</t>
  </si>
  <si>
    <t>24</t>
  </si>
  <si>
    <t>10702020110</t>
  </si>
  <si>
    <t>护栏立柱引孔</t>
  </si>
  <si>
    <t>25</t>
  </si>
  <si>
    <t>86.65</t>
  </si>
  <si>
    <t>10702020111</t>
  </si>
  <si>
    <t>护栏立柱基础</t>
  </si>
  <si>
    <t>100</t>
  </si>
  <si>
    <t>209.54</t>
  </si>
  <si>
    <t>107020207</t>
  </si>
  <si>
    <t>轮廓标</t>
  </si>
  <si>
    <t>27</t>
  </si>
  <si>
    <t>10702020701</t>
  </si>
  <si>
    <t>附着式轮廓标</t>
  </si>
  <si>
    <t>34</t>
  </si>
  <si>
    <t>7.64</t>
  </si>
  <si>
    <t>28</t>
  </si>
  <si>
    <t>10702020702</t>
  </si>
  <si>
    <t>反光膜式轮廓标</t>
  </si>
  <si>
    <t>209</t>
  </si>
  <si>
    <t>6.61</t>
  </si>
  <si>
    <t>增值税金（以上各项9%）</t>
  </si>
  <si>
    <t>总价（含9%增值税金）</t>
  </si>
  <si>
    <t>注：本工程量清单中的数量为预估数量，仅作为成交报价的基础，不能作为最终结算和支付的依据。实际支付应按实际完成的工程量，并以双方现场签证为准。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</si>
</sst>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b/>
      <sz val="12"/>
      <color theme="1"/>
      <name val="宋体"/>
      <charset val="134"/>
    </font>
    <font>
      <sz val="10"/>
      <name val="Arial"/>
      <charset val="0"/>
    </font>
    <font>
      <b/>
      <sz val="18"/>
      <name val="宋体"/>
      <charset val="0"/>
    </font>
    <font>
      <sz val="10"/>
      <color indexed="8"/>
      <name val="宋体"/>
      <charset val="134"/>
    </font>
    <font>
      <b/>
      <sz val="11"/>
      <color indexed="8"/>
      <name val="宋体"/>
      <charset val="134"/>
    </font>
    <font>
      <b/>
      <sz val="10"/>
      <color indexed="8"/>
      <name val="宋体"/>
      <charset val="134"/>
    </font>
    <font>
      <sz val="10"/>
      <name val="宋体"/>
      <charset val="0"/>
      <scheme val="minor"/>
    </font>
    <font>
      <sz val="10"/>
      <name val="宋体"/>
      <charset val="134"/>
      <scheme val="minor"/>
    </font>
    <font>
      <sz val="10"/>
      <name val="宋体"/>
      <charset val="134"/>
    </font>
    <font>
      <sz val="10"/>
      <name val="宋体"/>
      <charset val="0"/>
    </font>
    <font>
      <b/>
      <sz val="14"/>
      <name val="宋体"/>
      <charset val="0"/>
    </font>
    <font>
      <b/>
      <sz val="12"/>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4" borderId="8" applyNumberFormat="0" applyAlignment="0" applyProtection="0">
      <alignment vertical="center"/>
    </xf>
    <xf numFmtId="0" fontId="22" fillId="5" borderId="9" applyNumberFormat="0" applyAlignment="0" applyProtection="0">
      <alignment vertical="center"/>
    </xf>
    <xf numFmtId="0" fontId="23" fillId="5" borderId="8" applyNumberFormat="0" applyAlignment="0" applyProtection="0">
      <alignment vertical="center"/>
    </xf>
    <xf numFmtId="0" fontId="24" fillId="6"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29">
    <xf numFmtId="0" fontId="0" fillId="0" borderId="0" xfId="0">
      <alignment vertical="center"/>
    </xf>
    <xf numFmtId="0" fontId="1" fillId="0" borderId="0" xfId="0" applyFont="1" applyAlignment="1">
      <alignment vertical="center"/>
    </xf>
    <xf numFmtId="0" fontId="2" fillId="0" borderId="0" xfId="0" applyFont="1" applyFill="1" applyBorder="1" applyAlignment="1">
      <alignment horizontal="center"/>
    </xf>
    <xf numFmtId="176" fontId="2" fillId="0" borderId="0" xfId="0" applyNumberFormat="1" applyFont="1" applyFill="1" applyBorder="1" applyAlignment="1">
      <alignment horizontal="right"/>
    </xf>
    <xf numFmtId="0" fontId="2" fillId="0" borderId="0" xfId="0" applyFont="1" applyFill="1" applyBorder="1" applyAlignment="1"/>
    <xf numFmtId="0" fontId="3" fillId="0" borderId="0" xfId="0" applyFont="1" applyFill="1" applyAlignment="1" applyProtection="1">
      <alignment horizontal="center" vertical="center"/>
    </xf>
    <xf numFmtId="0" fontId="4" fillId="2" borderId="0" xfId="0" applyFont="1" applyFill="1" applyBorder="1" applyAlignment="1" applyProtection="1">
      <alignment horizontal="left" vertical="center" wrapText="1"/>
    </xf>
    <xf numFmtId="0" fontId="4" fillId="2" borderId="0" xfId="0" applyFont="1" applyFill="1" applyBorder="1" applyAlignment="1" applyProtection="1">
      <alignment horizontal="center" vertical="center" wrapText="1"/>
    </xf>
    <xf numFmtId="176" fontId="4" fillId="2" borderId="0" xfId="0" applyNumberFormat="1" applyFont="1" applyFill="1" applyBorder="1" applyAlignment="1" applyProtection="1">
      <alignment horizontal="right" vertical="center" wrapText="1"/>
    </xf>
    <xf numFmtId="0" fontId="5" fillId="2"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left" vertical="center" wrapText="1"/>
    </xf>
    <xf numFmtId="0" fontId="7" fillId="2" borderId="1" xfId="0" applyFont="1" applyFill="1" applyBorder="1" applyAlignment="1" applyProtection="1">
      <alignment horizontal="right" vertical="center" wrapText="1"/>
    </xf>
    <xf numFmtId="176" fontId="8" fillId="2" borderId="1" xfId="0" applyNumberFormat="1" applyFont="1" applyFill="1" applyBorder="1" applyAlignment="1" applyProtection="1">
      <alignment horizontal="right" vertical="center" wrapText="1"/>
    </xf>
    <xf numFmtId="0" fontId="9" fillId="2" borderId="2"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10" fillId="0" borderId="0" xfId="0" applyFont="1" applyFill="1" applyAlignment="1">
      <alignment horizontal="left" vertical="center" wrapText="1"/>
    </xf>
    <xf numFmtId="0" fontId="10" fillId="0" borderId="0" xfId="0" applyFont="1" applyFill="1" applyAlignment="1">
      <alignment horizontal="center" vertical="center" wrapText="1"/>
    </xf>
    <xf numFmtId="0" fontId="10" fillId="0" borderId="0" xfId="0" applyFont="1" applyFill="1" applyAlignment="1">
      <alignment horizontal="right" vertical="center" wrapText="1"/>
    </xf>
    <xf numFmtId="0" fontId="11" fillId="0" borderId="0" xfId="0" applyFont="1" applyFill="1" applyAlignment="1" applyProtection="1">
      <alignment horizontal="center" vertical="center"/>
    </xf>
    <xf numFmtId="176" fontId="5" fillId="2" borderId="1" xfId="0" applyNumberFormat="1" applyFont="1" applyFill="1" applyBorder="1" applyAlignment="1" applyProtection="1">
      <alignment horizontal="center" vertical="center" wrapText="1"/>
    </xf>
    <xf numFmtId="0" fontId="12" fillId="0" borderId="0" xfId="0" applyFont="1" applyFill="1" applyBorder="1" applyAlignment="1">
      <alignment vertical="center"/>
    </xf>
    <xf numFmtId="0" fontId="2" fillId="0" borderId="1" xfId="0" applyFont="1" applyFill="1" applyBorder="1" applyAlignment="1"/>
    <xf numFmtId="0" fontId="10"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9"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abSelected="1" view="pageBreakPreview" zoomScaleNormal="100" topLeftCell="A24" workbookViewId="0">
      <selection activeCell="A33" sqref="A33:G33"/>
    </sheetView>
  </sheetViews>
  <sheetFormatPr defaultColWidth="9" defaultRowHeight="14"/>
  <cols>
    <col min="1" max="1" width="6.13636363636364" style="2" customWidth="1"/>
    <col min="2" max="2" width="10.8636363636364" style="2" customWidth="1"/>
    <col min="3" max="3" width="23.5" style="2" customWidth="1"/>
    <col min="4" max="4" width="7.62727272727273" style="2" customWidth="1"/>
    <col min="5" max="5" width="8.55454545454545" style="2" customWidth="1"/>
    <col min="6" max="6" width="9.37272727272727" style="2" customWidth="1"/>
    <col min="7" max="7" width="9.37272727272727" style="3" customWidth="1"/>
    <col min="8" max="8" width="12" style="3" customWidth="1"/>
    <col min="9" max="9" width="10.7545454545455" style="4" customWidth="1"/>
    <col min="10" max="10" width="12.8909090909091" style="4"/>
    <col min="11" max="11" width="10.6636363636364"/>
  </cols>
  <sheetData>
    <row r="1" ht="25" customHeight="1" spans="1:9">
      <c r="A1" s="5" t="s">
        <v>0</v>
      </c>
      <c r="B1" s="5"/>
      <c r="C1" s="5"/>
      <c r="D1" s="5"/>
      <c r="E1" s="5"/>
      <c r="F1" s="5"/>
      <c r="G1" s="5"/>
      <c r="H1" s="5"/>
      <c r="I1" s="5"/>
    </row>
    <row r="2" customFormat="1" ht="18" customHeight="1" spans="1:10">
      <c r="A2" s="5"/>
      <c r="B2" s="5"/>
      <c r="C2" s="5"/>
      <c r="D2" s="5"/>
      <c r="E2" s="5"/>
      <c r="F2" s="5"/>
      <c r="G2" s="5"/>
      <c r="H2" s="5"/>
      <c r="I2" s="5"/>
      <c r="J2" s="4"/>
    </row>
    <row r="3" customFormat="1" ht="18" customHeight="1" spans="1:10">
      <c r="A3" s="6" t="s">
        <v>1</v>
      </c>
      <c r="B3" s="6"/>
      <c r="C3" s="6"/>
      <c r="D3" s="6"/>
      <c r="E3" s="7"/>
      <c r="F3" s="7"/>
      <c r="G3" s="8"/>
      <c r="H3" s="8"/>
      <c r="I3" s="22"/>
      <c r="J3" s="4"/>
    </row>
    <row r="4" s="1" customFormat="1" ht="38" customHeight="1" spans="1:10">
      <c r="A4" s="9" t="s">
        <v>2</v>
      </c>
      <c r="B4" s="9" t="s">
        <v>3</v>
      </c>
      <c r="C4" s="9" t="s">
        <v>4</v>
      </c>
      <c r="D4" s="9" t="s">
        <v>5</v>
      </c>
      <c r="E4" s="9" t="s">
        <v>6</v>
      </c>
      <c r="F4" s="10" t="s">
        <v>7</v>
      </c>
      <c r="G4" s="10" t="s">
        <v>8</v>
      </c>
      <c r="H4" s="11" t="s">
        <v>9</v>
      </c>
      <c r="I4" s="23" t="s">
        <v>10</v>
      </c>
      <c r="J4" s="24"/>
    </row>
    <row r="5" ht="25" customHeight="1" spans="1:9">
      <c r="A5" s="12" t="s">
        <v>11</v>
      </c>
      <c r="B5" s="13" t="s">
        <v>12</v>
      </c>
      <c r="C5" s="13" t="s">
        <v>13</v>
      </c>
      <c r="D5" s="12"/>
      <c r="E5" s="14"/>
      <c r="F5" s="12"/>
      <c r="G5" s="15"/>
      <c r="H5" s="15"/>
      <c r="I5" s="25"/>
    </row>
    <row r="6" ht="25" customHeight="1" spans="1:9">
      <c r="A6" s="12" t="s">
        <v>14</v>
      </c>
      <c r="B6" s="13" t="s">
        <v>15</v>
      </c>
      <c r="C6" s="13" t="s">
        <v>16</v>
      </c>
      <c r="D6" s="12" t="s">
        <v>17</v>
      </c>
      <c r="E6" s="12" t="s">
        <v>18</v>
      </c>
      <c r="F6" s="12" t="s">
        <v>19</v>
      </c>
      <c r="G6" s="12"/>
      <c r="H6" s="15">
        <f>E6*G6</f>
        <v>0</v>
      </c>
      <c r="I6" s="25"/>
    </row>
    <row r="7" ht="25" customHeight="1" spans="1:9">
      <c r="A7" s="12" t="s">
        <v>20</v>
      </c>
      <c r="B7" s="13" t="s">
        <v>21</v>
      </c>
      <c r="C7" s="13" t="s">
        <v>22</v>
      </c>
      <c r="D7" s="12" t="s">
        <v>17</v>
      </c>
      <c r="E7" s="12" t="s">
        <v>23</v>
      </c>
      <c r="F7" s="12" t="s">
        <v>24</v>
      </c>
      <c r="G7" s="12"/>
      <c r="H7" s="15">
        <f t="shared" ref="H7:H32" si="0">E7*G7</f>
        <v>0</v>
      </c>
      <c r="I7" s="25"/>
    </row>
    <row r="8" ht="25" customHeight="1" spans="1:9">
      <c r="A8" s="12" t="s">
        <v>25</v>
      </c>
      <c r="B8" s="13" t="s">
        <v>26</v>
      </c>
      <c r="C8" s="13" t="s">
        <v>27</v>
      </c>
      <c r="D8" s="12" t="s">
        <v>28</v>
      </c>
      <c r="E8" s="12" t="s">
        <v>14</v>
      </c>
      <c r="F8" s="12" t="s">
        <v>29</v>
      </c>
      <c r="G8" s="12">
        <v>7500</v>
      </c>
      <c r="H8" s="15">
        <f t="shared" si="0"/>
        <v>15000</v>
      </c>
      <c r="I8" s="26" t="s">
        <v>30</v>
      </c>
    </row>
    <row r="9" ht="25" customHeight="1" spans="1:9">
      <c r="A9" s="12" t="s">
        <v>23</v>
      </c>
      <c r="B9" s="13" t="s">
        <v>31</v>
      </c>
      <c r="C9" s="13" t="s">
        <v>32</v>
      </c>
      <c r="D9" s="12" t="s">
        <v>28</v>
      </c>
      <c r="E9" s="12" t="s">
        <v>14</v>
      </c>
      <c r="F9" s="12" t="s">
        <v>33</v>
      </c>
      <c r="G9" s="12">
        <v>9000</v>
      </c>
      <c r="H9" s="15">
        <f t="shared" si="0"/>
        <v>18000</v>
      </c>
      <c r="I9" s="26" t="s">
        <v>30</v>
      </c>
    </row>
    <row r="10" ht="33" customHeight="1" spans="1:9">
      <c r="A10" s="12" t="s">
        <v>34</v>
      </c>
      <c r="B10" s="13" t="s">
        <v>35</v>
      </c>
      <c r="C10" s="13" t="s">
        <v>36</v>
      </c>
      <c r="D10" s="12"/>
      <c r="E10" s="12"/>
      <c r="F10" s="12"/>
      <c r="G10" s="12"/>
      <c r="H10" s="15"/>
      <c r="I10" s="25"/>
    </row>
    <row r="11" ht="25" customHeight="1" spans="1:9">
      <c r="A11" s="12" t="s">
        <v>37</v>
      </c>
      <c r="B11" s="13" t="s">
        <v>38</v>
      </c>
      <c r="C11" s="13" t="s">
        <v>39</v>
      </c>
      <c r="D11" s="12" t="s">
        <v>40</v>
      </c>
      <c r="E11" s="12" t="s">
        <v>41</v>
      </c>
      <c r="F11" s="12" t="s">
        <v>42</v>
      </c>
      <c r="G11" s="12"/>
      <c r="H11" s="15">
        <f t="shared" si="0"/>
        <v>0</v>
      </c>
      <c r="I11" s="25"/>
    </row>
    <row r="12" ht="25" customHeight="1" spans="1:9">
      <c r="A12" s="12" t="s">
        <v>43</v>
      </c>
      <c r="B12" s="13" t="s">
        <v>44</v>
      </c>
      <c r="C12" s="13" t="s">
        <v>45</v>
      </c>
      <c r="D12" s="12"/>
      <c r="E12" s="12"/>
      <c r="F12" s="12"/>
      <c r="G12" s="12"/>
      <c r="H12" s="15"/>
      <c r="I12" s="25"/>
    </row>
    <row r="13" ht="25" customHeight="1" spans="1:9">
      <c r="A13" s="12" t="s">
        <v>46</v>
      </c>
      <c r="B13" s="13" t="s">
        <v>47</v>
      </c>
      <c r="C13" s="13" t="s">
        <v>48</v>
      </c>
      <c r="D13" s="12"/>
      <c r="E13" s="12"/>
      <c r="F13" s="12"/>
      <c r="G13" s="12"/>
      <c r="H13" s="15"/>
      <c r="I13" s="25"/>
    </row>
    <row r="14" ht="33" customHeight="1" spans="1:9">
      <c r="A14" s="12" t="s">
        <v>49</v>
      </c>
      <c r="B14" s="13" t="s">
        <v>50</v>
      </c>
      <c r="C14" s="13" t="s">
        <v>51</v>
      </c>
      <c r="D14" s="12" t="s">
        <v>52</v>
      </c>
      <c r="E14" s="12" t="s">
        <v>53</v>
      </c>
      <c r="F14" s="12" t="s">
        <v>54</v>
      </c>
      <c r="G14" s="12"/>
      <c r="H14" s="15">
        <f t="shared" si="0"/>
        <v>0</v>
      </c>
      <c r="I14" s="25"/>
    </row>
    <row r="15" ht="25" customHeight="1" spans="1:9">
      <c r="A15" s="12" t="s">
        <v>55</v>
      </c>
      <c r="B15" s="13" t="s">
        <v>56</v>
      </c>
      <c r="C15" s="13" t="s">
        <v>57</v>
      </c>
      <c r="D15" s="12" t="s">
        <v>58</v>
      </c>
      <c r="E15" s="12" t="s">
        <v>20</v>
      </c>
      <c r="F15" s="12" t="s">
        <v>59</v>
      </c>
      <c r="G15" s="12"/>
      <c r="H15" s="15">
        <f t="shared" si="0"/>
        <v>0</v>
      </c>
      <c r="I15" s="25"/>
    </row>
    <row r="16" ht="25" customHeight="1" spans="1:9">
      <c r="A16" s="12" t="s">
        <v>60</v>
      </c>
      <c r="B16" s="13" t="s">
        <v>61</v>
      </c>
      <c r="C16" s="13" t="s">
        <v>62</v>
      </c>
      <c r="D16" s="12" t="s">
        <v>58</v>
      </c>
      <c r="E16" s="12" t="s">
        <v>14</v>
      </c>
      <c r="F16" s="12" t="s">
        <v>63</v>
      </c>
      <c r="G16" s="12"/>
      <c r="H16" s="15">
        <f t="shared" si="0"/>
        <v>0</v>
      </c>
      <c r="I16" s="25"/>
    </row>
    <row r="17" ht="25" customHeight="1" spans="1:9">
      <c r="A17" s="12" t="s">
        <v>64</v>
      </c>
      <c r="B17" s="13" t="s">
        <v>65</v>
      </c>
      <c r="C17" s="13" t="s">
        <v>66</v>
      </c>
      <c r="D17" s="12"/>
      <c r="E17" s="12"/>
      <c r="F17" s="12"/>
      <c r="G17" s="12"/>
      <c r="H17" s="15"/>
      <c r="I17" s="25"/>
    </row>
    <row r="18" ht="25" customHeight="1" spans="1:9">
      <c r="A18" s="12" t="s">
        <v>67</v>
      </c>
      <c r="B18" s="13" t="s">
        <v>68</v>
      </c>
      <c r="C18" s="13" t="s">
        <v>69</v>
      </c>
      <c r="D18" s="12"/>
      <c r="E18" s="12"/>
      <c r="F18" s="12"/>
      <c r="G18" s="12"/>
      <c r="H18" s="15"/>
      <c r="I18" s="25"/>
    </row>
    <row r="19" ht="25" customHeight="1" spans="1:9">
      <c r="A19" s="12" t="s">
        <v>70</v>
      </c>
      <c r="B19" s="13" t="s">
        <v>71</v>
      </c>
      <c r="C19" s="13" t="s">
        <v>72</v>
      </c>
      <c r="D19" s="12" t="s">
        <v>52</v>
      </c>
      <c r="E19" s="12" t="s">
        <v>73</v>
      </c>
      <c r="F19" s="12" t="s">
        <v>74</v>
      </c>
      <c r="G19" s="12"/>
      <c r="H19" s="15">
        <f t="shared" si="0"/>
        <v>0</v>
      </c>
      <c r="I19" s="25"/>
    </row>
    <row r="20" ht="25" customHeight="1" spans="1:9">
      <c r="A20" s="12" t="s">
        <v>75</v>
      </c>
      <c r="B20" s="13" t="s">
        <v>76</v>
      </c>
      <c r="C20" s="13" t="s">
        <v>77</v>
      </c>
      <c r="D20" s="12" t="s">
        <v>52</v>
      </c>
      <c r="E20" s="12" t="s">
        <v>78</v>
      </c>
      <c r="F20" s="12" t="s">
        <v>79</v>
      </c>
      <c r="G20" s="12"/>
      <c r="H20" s="15">
        <f t="shared" si="0"/>
        <v>0</v>
      </c>
      <c r="I20" s="27"/>
    </row>
    <row r="21" ht="25" customHeight="1" spans="1:9">
      <c r="A21" s="12" t="s">
        <v>80</v>
      </c>
      <c r="B21" s="13" t="s">
        <v>81</v>
      </c>
      <c r="C21" s="13" t="s">
        <v>82</v>
      </c>
      <c r="D21" s="12" t="s">
        <v>52</v>
      </c>
      <c r="E21" s="12" t="s">
        <v>75</v>
      </c>
      <c r="F21" s="12" t="s">
        <v>83</v>
      </c>
      <c r="G21" s="12"/>
      <c r="H21" s="15">
        <f t="shared" si="0"/>
        <v>0</v>
      </c>
      <c r="I21" s="25"/>
    </row>
    <row r="22" ht="25" customHeight="1" spans="1:9">
      <c r="A22" s="12" t="s">
        <v>84</v>
      </c>
      <c r="B22" s="13" t="s">
        <v>85</v>
      </c>
      <c r="C22" s="13" t="s">
        <v>86</v>
      </c>
      <c r="D22" s="12" t="s">
        <v>52</v>
      </c>
      <c r="E22" s="12" t="s">
        <v>87</v>
      </c>
      <c r="F22" s="12" t="s">
        <v>88</v>
      </c>
      <c r="G22" s="12"/>
      <c r="H22" s="15">
        <f t="shared" si="0"/>
        <v>0</v>
      </c>
      <c r="I22" s="28" t="s">
        <v>89</v>
      </c>
    </row>
    <row r="23" ht="25" customHeight="1" spans="1:9">
      <c r="A23" s="12" t="s">
        <v>41</v>
      </c>
      <c r="B23" s="13" t="s">
        <v>90</v>
      </c>
      <c r="C23" s="13" t="s">
        <v>91</v>
      </c>
      <c r="D23" s="12" t="s">
        <v>92</v>
      </c>
      <c r="E23" s="12" t="s">
        <v>23</v>
      </c>
      <c r="F23" s="12" t="s">
        <v>93</v>
      </c>
      <c r="G23" s="12"/>
      <c r="H23" s="15">
        <f t="shared" si="0"/>
        <v>0</v>
      </c>
      <c r="I23" s="28" t="s">
        <v>89</v>
      </c>
    </row>
    <row r="24" ht="25" customHeight="1" spans="1:9">
      <c r="A24" s="12" t="s">
        <v>94</v>
      </c>
      <c r="B24" s="13" t="s">
        <v>95</v>
      </c>
      <c r="C24" s="13" t="s">
        <v>96</v>
      </c>
      <c r="D24" s="12" t="s">
        <v>52</v>
      </c>
      <c r="E24" s="12" t="s">
        <v>97</v>
      </c>
      <c r="F24" s="12" t="s">
        <v>98</v>
      </c>
      <c r="G24" s="12"/>
      <c r="H24" s="15">
        <f t="shared" si="0"/>
        <v>0</v>
      </c>
      <c r="I24" s="25"/>
    </row>
    <row r="25" ht="25" customHeight="1" spans="1:9">
      <c r="A25" s="12" t="s">
        <v>99</v>
      </c>
      <c r="B25" s="13" t="s">
        <v>100</v>
      </c>
      <c r="C25" s="13" t="s">
        <v>101</v>
      </c>
      <c r="D25" s="12" t="s">
        <v>58</v>
      </c>
      <c r="E25" s="12" t="s">
        <v>14</v>
      </c>
      <c r="F25" s="12" t="s">
        <v>102</v>
      </c>
      <c r="G25" s="12"/>
      <c r="H25" s="15">
        <f t="shared" si="0"/>
        <v>0</v>
      </c>
      <c r="I25" s="25"/>
    </row>
    <row r="26" ht="25" customHeight="1" spans="1:9">
      <c r="A26" s="12" t="s">
        <v>103</v>
      </c>
      <c r="B26" s="13" t="s">
        <v>104</v>
      </c>
      <c r="C26" s="13" t="s">
        <v>105</v>
      </c>
      <c r="D26" s="12" t="s">
        <v>52</v>
      </c>
      <c r="E26" s="12" t="s">
        <v>60</v>
      </c>
      <c r="F26" s="12" t="s">
        <v>106</v>
      </c>
      <c r="G26" s="12"/>
      <c r="H26" s="15">
        <f t="shared" si="0"/>
        <v>0</v>
      </c>
      <c r="I26" s="25"/>
    </row>
    <row r="27" ht="25" customHeight="1" spans="1:9">
      <c r="A27" s="12" t="s">
        <v>107</v>
      </c>
      <c r="B27" s="13" t="s">
        <v>108</v>
      </c>
      <c r="C27" s="13" t="s">
        <v>109</v>
      </c>
      <c r="D27" s="12" t="s">
        <v>58</v>
      </c>
      <c r="E27" s="12" t="s">
        <v>110</v>
      </c>
      <c r="F27" s="12" t="s">
        <v>111</v>
      </c>
      <c r="G27" s="12"/>
      <c r="H27" s="15">
        <f t="shared" si="0"/>
        <v>0</v>
      </c>
      <c r="I27" s="25"/>
    </row>
    <row r="28" ht="25" customHeight="1" spans="1:9">
      <c r="A28" s="12" t="s">
        <v>112</v>
      </c>
      <c r="B28" s="13" t="s">
        <v>113</v>
      </c>
      <c r="C28" s="13" t="s">
        <v>114</v>
      </c>
      <c r="D28" s="12" t="s">
        <v>58</v>
      </c>
      <c r="E28" s="12" t="s">
        <v>115</v>
      </c>
      <c r="F28" s="12" t="s">
        <v>116</v>
      </c>
      <c r="G28" s="12"/>
      <c r="H28" s="15">
        <f t="shared" si="0"/>
        <v>0</v>
      </c>
      <c r="I28" s="25"/>
    </row>
    <row r="29" ht="25" customHeight="1" spans="1:9">
      <c r="A29" s="12" t="s">
        <v>115</v>
      </c>
      <c r="B29" s="13" t="s">
        <v>117</v>
      </c>
      <c r="C29" s="13" t="s">
        <v>118</v>
      </c>
      <c r="D29" s="12" t="s">
        <v>58</v>
      </c>
      <c r="E29" s="12" t="s">
        <v>119</v>
      </c>
      <c r="F29" s="12" t="s">
        <v>120</v>
      </c>
      <c r="G29" s="12"/>
      <c r="H29" s="15">
        <f t="shared" si="0"/>
        <v>0</v>
      </c>
      <c r="I29" s="25"/>
    </row>
    <row r="30" ht="25" customHeight="1" spans="1:9">
      <c r="A30" s="12" t="s">
        <v>110</v>
      </c>
      <c r="B30" s="13" t="s">
        <v>121</v>
      </c>
      <c r="C30" s="13" t="s">
        <v>122</v>
      </c>
      <c r="D30" s="12"/>
      <c r="E30" s="12"/>
      <c r="F30" s="12"/>
      <c r="G30" s="12"/>
      <c r="H30" s="15"/>
      <c r="I30" s="25"/>
    </row>
    <row r="31" ht="25" customHeight="1" spans="1:9">
      <c r="A31" s="12" t="s">
        <v>123</v>
      </c>
      <c r="B31" s="13" t="s">
        <v>124</v>
      </c>
      <c r="C31" s="13" t="s">
        <v>125</v>
      </c>
      <c r="D31" s="12" t="s">
        <v>58</v>
      </c>
      <c r="E31" s="12" t="s">
        <v>126</v>
      </c>
      <c r="F31" s="12" t="s">
        <v>127</v>
      </c>
      <c r="G31" s="12"/>
      <c r="H31" s="15">
        <f t="shared" si="0"/>
        <v>0</v>
      </c>
      <c r="I31" s="25"/>
    </row>
    <row r="32" ht="25" customHeight="1" spans="1:9">
      <c r="A32" s="12" t="s">
        <v>128</v>
      </c>
      <c r="B32" s="13" t="s">
        <v>129</v>
      </c>
      <c r="C32" s="13" t="s">
        <v>130</v>
      </c>
      <c r="D32" s="12" t="s">
        <v>58</v>
      </c>
      <c r="E32" s="12" t="s">
        <v>131</v>
      </c>
      <c r="F32" s="12" t="s">
        <v>132</v>
      </c>
      <c r="G32" s="12"/>
      <c r="H32" s="15">
        <f t="shared" si="0"/>
        <v>0</v>
      </c>
      <c r="I32" s="25"/>
    </row>
    <row r="33" ht="31" customHeight="1" spans="1:9">
      <c r="A33" s="16" t="s">
        <v>133</v>
      </c>
      <c r="B33" s="17"/>
      <c r="C33" s="17"/>
      <c r="D33" s="17"/>
      <c r="E33" s="17"/>
      <c r="F33" s="17"/>
      <c r="G33" s="18"/>
      <c r="H33" s="15">
        <f>SUM(H5:H32)*9%</f>
        <v>2970</v>
      </c>
      <c r="I33" s="25"/>
    </row>
    <row r="34" ht="25" customHeight="1" spans="1:9">
      <c r="A34" s="16" t="s">
        <v>134</v>
      </c>
      <c r="B34" s="17"/>
      <c r="C34" s="17"/>
      <c r="D34" s="17"/>
      <c r="E34" s="17"/>
      <c r="F34" s="17"/>
      <c r="G34" s="18"/>
      <c r="H34" s="15">
        <f>SUM(H5:H33)</f>
        <v>35970</v>
      </c>
      <c r="I34" s="25"/>
    </row>
    <row r="35" ht="28" customHeight="1" spans="1:9">
      <c r="A35" s="19" t="s">
        <v>135</v>
      </c>
      <c r="B35" s="19"/>
      <c r="C35" s="19"/>
      <c r="D35" s="19"/>
      <c r="E35" s="19"/>
      <c r="F35" s="20"/>
      <c r="G35" s="21"/>
      <c r="H35" s="21"/>
      <c r="I35" s="19"/>
    </row>
  </sheetData>
  <sheetProtection algorithmName="SHA-512" hashValue="zA9xhnqrQzWZn0zwjuRo8+S/CsjqNux96Dfb3OYcbJTqq11as/WwYVDm8/dR3SwGTseoq8c32aaGHqXWurwRvw==" saltValue="pOwAJej97T6i+ZwbzqhYRw==" spinCount="100000" sheet="1" objects="1"/>
  <protectedRanges>
    <protectedRange sqref="G6:G7 G10:G32" name="区域2"/>
  </protectedRanges>
  <mergeCells count="5">
    <mergeCell ref="A3:H3"/>
    <mergeCell ref="A33:G33"/>
    <mergeCell ref="A34:G34"/>
    <mergeCell ref="A35:I35"/>
    <mergeCell ref="A1:I2"/>
  </mergeCells>
  <pageMargins left="0.7" right="0.7" top="0.75" bottom="0.75" header="0.3" footer="0.3"/>
  <pageSetup paperSize="9" scale="91" orientation="portrait"/>
  <headerFooter/>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otherUserPermission="visible">
    <arrUserId title="区域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标价工程量清单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Lenovo</cp:lastModifiedBy>
  <dcterms:created xsi:type="dcterms:W3CDTF">2023-05-12T11:15:00Z</dcterms:created>
  <dcterms:modified xsi:type="dcterms:W3CDTF">2025-03-22T14:44:50Z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D47DBA1547E84A7EA53EEBAC2F402667_13</vt:lpwstr>
  </property>
  <property fmtid="{D5CDD505-2E9C-101B-9397-08002B2CF9AE}" pid="3" name="KSOProductBuildVer">
    <vt:lpwstr>2052-12.1.0.20305</vt:lpwstr>
  </property>
</Properties>
</file>